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hi\Dropbox\Office\◇基本\広報\ブログ\"/>
    </mc:Choice>
  </mc:AlternateContent>
  <xr:revisionPtr revIDLastSave="0" documentId="13_ncr:1_{FB49AA88-D206-466C-960D-98E25091B54F}" xr6:coauthVersionLast="45" xr6:coauthVersionMax="45" xr10:uidLastSave="{00000000-0000-0000-0000-000000000000}"/>
  <bookViews>
    <workbookView xWindow="-120" yWindow="-120" windowWidth="29040" windowHeight="15840" xr2:uid="{9A460FC5-6BAE-45F6-B99B-192D13C6A067}"/>
  </bookViews>
  <sheets>
    <sheet name="愛知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24" i="1" l="1"/>
  <c r="D13" i="1"/>
  <c r="E21" i="1"/>
  <c r="E19" i="1"/>
  <c r="E17" i="1"/>
  <c r="E12" i="1"/>
  <c r="E11" i="1"/>
  <c r="E13" i="1" l="1"/>
  <c r="D14" i="1" s="1"/>
  <c r="E24" i="1"/>
  <c r="D25" i="1" s="1"/>
</calcChain>
</file>

<file path=xl/sharedStrings.xml><?xml version="1.0" encoding="utf-8"?>
<sst xmlns="http://schemas.openxmlformats.org/spreadsheetml/2006/main" count="33" uniqueCount="27">
  <si>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</si>
  <si>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土地の固定資産税評価額</t>
    <rPh sb="0" eb="2">
      <t>トチ</t>
    </rPh>
    <rPh sb="3" eb="5">
      <t>コテイ</t>
    </rPh>
    <rPh sb="5" eb="8">
      <t>シサンゼイ</t>
    </rPh>
    <rPh sb="8" eb="11">
      <t>ヒョウカガク</t>
    </rPh>
    <phoneticPr fontId="1"/>
  </si>
  <si>
    <t>建物（木造）の延床面積</t>
    <rPh sb="0" eb="2">
      <t>タテモノ</t>
    </rPh>
    <rPh sb="3" eb="5">
      <t>モクゾウ</t>
    </rPh>
    <rPh sb="7" eb="11">
      <t>ノベユカメンセキ</t>
    </rPh>
    <phoneticPr fontId="1"/>
  </si>
  <si>
    <t>住宅ローン（土地代金分）</t>
    <rPh sb="0" eb="2">
      <t>ジュウタク</t>
    </rPh>
    <rPh sb="6" eb="8">
      <t>トチ</t>
    </rPh>
    <rPh sb="8" eb="10">
      <t>ダイキン</t>
    </rPh>
    <rPh sb="10" eb="11">
      <t>ブン</t>
    </rPh>
    <phoneticPr fontId="1"/>
  </si>
  <si>
    <t>住宅ローン（建物代金分）</t>
    <rPh sb="0" eb="2">
      <t>ジュウタク</t>
    </rPh>
    <rPh sb="6" eb="8">
      <t>タテモノ</t>
    </rPh>
    <rPh sb="8" eb="10">
      <t>ダイキン</t>
    </rPh>
    <rPh sb="10" eb="11">
      <t>ブン</t>
    </rPh>
    <phoneticPr fontId="1"/>
  </si>
  <si>
    <t>土地の筆数</t>
    <rPh sb="0" eb="2">
      <t>トチ</t>
    </rPh>
    <rPh sb="3" eb="4">
      <t>フデ</t>
    </rPh>
    <rPh sb="4" eb="5">
      <t>カズ</t>
    </rPh>
    <phoneticPr fontId="1"/>
  </si>
  <si>
    <t>円</t>
    <rPh sb="0" eb="1">
      <t>エン</t>
    </rPh>
    <phoneticPr fontId="1"/>
  </si>
  <si>
    <t>筆</t>
    <rPh sb="0" eb="1">
      <t>ヒツ</t>
    </rPh>
    <phoneticPr fontId="1"/>
  </si>
  <si>
    <t>㎡</t>
    <phoneticPr fontId="1"/>
  </si>
  <si>
    <t>建物所有権保存登記</t>
    <rPh sb="0" eb="2">
      <t>タテモノ</t>
    </rPh>
    <rPh sb="2" eb="5">
      <t>ショユウケン</t>
    </rPh>
    <rPh sb="5" eb="7">
      <t>ホゾン</t>
    </rPh>
    <rPh sb="7" eb="9">
      <t>トウキ</t>
    </rPh>
    <phoneticPr fontId="1"/>
  </si>
  <si>
    <t>住宅用家屋証明書</t>
    <rPh sb="0" eb="3">
      <t>ジュウタクヨウ</t>
    </rPh>
    <rPh sb="3" eb="5">
      <t>カオク</t>
    </rPh>
    <rPh sb="5" eb="8">
      <t>ショウメイショ</t>
    </rPh>
    <phoneticPr fontId="1"/>
  </si>
  <si>
    <t>土地所有権登記名義人住所変更登記</t>
    <rPh sb="0" eb="2">
      <t>トチ</t>
    </rPh>
    <rPh sb="2" eb="5">
      <t>ショユウケン</t>
    </rPh>
    <rPh sb="5" eb="7">
      <t>トウキ</t>
    </rPh>
    <rPh sb="7" eb="10">
      <t>メイギニン</t>
    </rPh>
    <rPh sb="10" eb="12">
      <t>ジュウショ</t>
    </rPh>
    <rPh sb="12" eb="14">
      <t>ヘンコウ</t>
    </rPh>
    <rPh sb="14" eb="16">
      <t>トウキ</t>
    </rPh>
    <phoneticPr fontId="1"/>
  </si>
  <si>
    <t>建物登記費用</t>
    <rPh sb="0" eb="2">
      <t>タテモノ</t>
    </rPh>
    <rPh sb="2" eb="4">
      <t>トウキ</t>
    </rPh>
    <rPh sb="4" eb="6">
      <t>ヒヨウ</t>
    </rPh>
    <phoneticPr fontId="1"/>
  </si>
  <si>
    <t>土地登記費用</t>
    <rPh sb="0" eb="2">
      <t>トチ</t>
    </rPh>
    <rPh sb="2" eb="4">
      <t>トウキ</t>
    </rPh>
    <rPh sb="4" eb="6">
      <t>ヒヨウ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</si>
  <si>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</si>
  <si>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</si>
  <si>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建物完了時の抵当権追加設定登記(土地代金分）</t>
    <rPh sb="0" eb="2">
      <t>タテモノ</t>
    </rPh>
    <rPh sb="2" eb="4">
      <t>カンリョウ</t>
    </rPh>
    <rPh sb="4" eb="5">
      <t>ジ</t>
    </rPh>
    <rPh sb="6" eb="9">
      <t>テイトウケン</t>
    </rPh>
    <rPh sb="9" eb="11">
      <t>ツイカ</t>
    </rPh>
    <rPh sb="11" eb="13">
      <t>セッテイ</t>
    </rPh>
    <rPh sb="13" eb="15">
      <t>トウキ</t>
    </rPh>
    <rPh sb="16" eb="18">
      <t>トチ</t>
    </rPh>
    <rPh sb="18" eb="20">
      <t>ダイキン</t>
    </rPh>
    <rPh sb="20" eb="21">
      <t>ブン</t>
    </rPh>
    <phoneticPr fontId="1"/>
  </si>
  <si>
    <t>建物完了時の抵当権追加設定登記(建物代金分）</t>
    <rPh sb="6" eb="9">
      <t>テイトウケン</t>
    </rPh>
    <rPh sb="9" eb="11">
      <t>ツイカ</t>
    </rPh>
    <rPh sb="11" eb="13">
      <t>セッテイ</t>
    </rPh>
    <rPh sb="13" eb="15">
      <t>トウキ</t>
    </rPh>
    <rPh sb="16" eb="18">
      <t>タテモノ</t>
    </rPh>
    <rPh sb="18" eb="20">
      <t>ダイキン</t>
    </rPh>
    <rPh sb="20" eb="21">
      <t>ブン</t>
    </rPh>
    <phoneticPr fontId="1"/>
  </si>
  <si>
    <t>中間資金実行時の抵当権設定登記(建物代金分）</t>
    <rPh sb="0" eb="2">
      <t>チュウカン</t>
    </rPh>
    <rPh sb="2" eb="4">
      <t>シキン</t>
    </rPh>
    <rPh sb="4" eb="6">
      <t>ジッコウ</t>
    </rPh>
    <rPh sb="6" eb="7">
      <t>ジ</t>
    </rPh>
    <rPh sb="8" eb="11">
      <t>テイトウケン</t>
    </rPh>
    <rPh sb="11" eb="13">
      <t>セッテイ</t>
    </rPh>
    <rPh sb="13" eb="15">
      <t>トウキ</t>
    </rPh>
    <phoneticPr fontId="1"/>
  </si>
  <si>
    <t>土地抵当権設定登記(土地代金分）</t>
    <rPh sb="0" eb="2">
      <t>トチ</t>
    </rPh>
    <rPh sb="2" eb="5">
      <t>テイトウケン</t>
    </rPh>
    <rPh sb="5" eb="7">
      <t>セッテイ</t>
    </rPh>
    <rPh sb="7" eb="9">
      <t>トウキ</t>
    </rPh>
    <phoneticPr fontId="1"/>
  </si>
  <si>
    <t>建物表題登記（土地家屋調査士）</t>
    <rPh sb="0" eb="2">
      <t>タテモノ</t>
    </rPh>
    <rPh sb="2" eb="4">
      <t>ヒョウダイ</t>
    </rPh>
    <rPh sb="4" eb="6">
      <t>トウキ</t>
    </rPh>
    <rPh sb="7" eb="9">
      <t>トチ</t>
    </rPh>
    <rPh sb="9" eb="11">
      <t>カオク</t>
    </rPh>
    <rPh sb="11" eb="14">
      <t>チョウサシ</t>
    </rPh>
    <phoneticPr fontId="1"/>
  </si>
  <si>
    <t>司法書士(税込)</t>
    <phoneticPr fontId="1"/>
  </si>
  <si>
    <t>登録免許税</t>
    <phoneticPr fontId="1"/>
  </si>
  <si>
    <t>注）地目変更登記2～3万円加算、滅失登記2～3万円加算</t>
    <rPh sb="0" eb="1">
      <t>チュウ</t>
    </rPh>
    <rPh sb="2" eb="4">
      <t>チモク</t>
    </rPh>
    <rPh sb="4" eb="6">
      <t>ヘンコウ</t>
    </rPh>
    <rPh sb="6" eb="8">
      <t>トウキ</t>
    </rPh>
    <rPh sb="11" eb="13">
      <t>マンエン</t>
    </rPh>
    <rPh sb="13" eb="15">
      <t>カサン</t>
    </rPh>
    <rPh sb="16" eb="18">
      <t>メッシツ</t>
    </rPh>
    <rPh sb="18" eb="20">
      <t>トウキ</t>
    </rPh>
    <phoneticPr fontId="1"/>
  </si>
  <si>
    <t>　　その他、金融機関の登記の仕方等により費用が変動します</t>
    <rPh sb="4" eb="5">
      <t>ホカ</t>
    </rPh>
    <rPh sb="6" eb="8">
      <t>キンユウ</t>
    </rPh>
    <rPh sb="8" eb="10">
      <t>キカン</t>
    </rPh>
    <rPh sb="11" eb="13">
      <t>トウキ</t>
    </rPh>
    <rPh sb="14" eb="16">
      <t>シカタ</t>
    </rPh>
    <rPh sb="16" eb="17">
      <t>トウ</t>
    </rPh>
    <rPh sb="20" eb="22">
      <t>ヒヨウ</t>
    </rPh>
    <rPh sb="23" eb="25">
      <t>ヘンドウ</t>
    </rPh>
    <phoneticPr fontId="1"/>
  </si>
  <si>
    <t>☆太枠内の数字をご入力すると費用が反映されます</t>
    <phoneticPr fontId="1"/>
  </si>
  <si>
    <t>登記費用ザックリ概算シート【愛知県版】</t>
    <rPh sb="0" eb="2">
      <t>トウキ</t>
    </rPh>
    <rPh sb="2" eb="4">
      <t>ヒヨウ</t>
    </rPh>
    <rPh sb="8" eb="10">
      <t>ガイサン</t>
    </rPh>
    <rPh sb="14" eb="16">
      <t>アイチ</t>
    </rPh>
    <rPh sb="16" eb="18">
      <t>ケンバン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</si>
</sst>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0_ ;[Red]\-#,##0.00\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Protection="1">
      <alignment vertical="center"/>
      <protection locked="0"/>
    </xf>
    <xf numFmtId="177" fontId="0" fillId="0" borderId="9" xfId="0" applyNumberFormat="1" applyBorder="1" applyProtection="1">
      <alignment vertical="center"/>
      <protection locked="0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CBE5-7FF6-4BDE-A8DB-CD72ABEFEA05}">
  <dimension ref="B1:E28"/>
  <sheetViews>
    <sheetView tabSelected="1" workbookViewId="0">
      <selection activeCell="N9" sqref="N9"/>
    </sheetView>
  </sheetViews>
  <sheetFormatPr defaultRowHeight="18.75" x14ac:dyDescent="0.4"/>
  <cols>
    <col min="1" max="1" width="4.25" style="1" customWidth="1"/>
    <col min="2" max="2" width="30.625" style="1" customWidth="1"/>
    <col min="3" max="3" width="14.625" style="1" customWidth="1"/>
    <col min="4" max="4" width="14.75" style="1" bestFit="1" customWidth="1"/>
    <col min="5" max="5" width="11" style="1" bestFit="1" customWidth="1"/>
    <col min="6" max="6" width="5.125" style="1" customWidth="1"/>
    <col min="7" max="16384" width="9" style="1"/>
  </cols>
  <sheetData>
    <row r="1" spans="2:5" ht="24" x14ac:dyDescent="0.4">
      <c r="B1" s="18" t="s">
        <v>26</v>
      </c>
      <c r="C1" s="18"/>
      <c r="D1" s="18"/>
      <c r="E1" s="18"/>
    </row>
    <row r="2" spans="2:5" ht="19.5" thickBot="1" x14ac:dyDescent="0.45">
      <c r="B2" s="19" t="s">
        <v>25</v>
      </c>
      <c r="C2" s="19"/>
      <c r="D2" s="19"/>
      <c r="E2" s="19"/>
    </row>
    <row r="3" spans="2:5" ht="19.5" thickBot="1" x14ac:dyDescent="0.45">
      <c r="B3" s="1" t="s">
        <v>1</v>
      </c>
      <c r="C3" s="11">
        <v>10000000</v>
      </c>
      <c r="D3" s="1" t="s">
        <v>6</v>
      </c>
    </row>
    <row r="4" spans="2:5" ht="19.5" thickBot="1" x14ac:dyDescent="0.45">
      <c r="B4" s="1" t="s">
        <v>3</v>
      </c>
      <c r="C4" s="11">
        <v>10000000</v>
      </c>
      <c r="D4" s="1" t="s">
        <v>6</v>
      </c>
    </row>
    <row r="5" spans="2:5" ht="19.5" thickBot="1" x14ac:dyDescent="0.45">
      <c r="B5" s="1" t="s">
        <v>5</v>
      </c>
      <c r="C5" s="11">
        <v>1</v>
      </c>
      <c r="D5" s="1" t="s">
        <v>7</v>
      </c>
    </row>
    <row r="6" spans="2:5" ht="19.5" thickBot="1" x14ac:dyDescent="0.45">
      <c r="B6" s="1" t="s">
        <v>2</v>
      </c>
      <c r="C6" s="12">
        <v>120</v>
      </c>
      <c r="D6" s="1" t="s">
        <v>8</v>
      </c>
      <c r="E6" s="1">
        <f>94000*C6</f>
        <v>11280000</v>
      </c>
    </row>
    <row r="7" spans="2:5" ht="19.5" thickBot="1" x14ac:dyDescent="0.45">
      <c r="B7" s="1" t="s">
        <v>4</v>
      </c>
      <c r="C7" s="11">
        <v>30000000</v>
      </c>
      <c r="D7" s="1" t="s">
        <v>6</v>
      </c>
    </row>
    <row r="9" spans="2:5" x14ac:dyDescent="0.4">
      <c r="B9" s="15" t="s">
        <v>13</v>
      </c>
      <c r="C9" s="16"/>
      <c r="D9" s="16"/>
      <c r="E9" s="17"/>
    </row>
    <row r="10" spans="2:5" x14ac:dyDescent="0.4">
      <c r="B10" s="7"/>
      <c r="C10" s="8"/>
      <c r="D10" s="8" t="s">
        <v>21</v>
      </c>
      <c r="E10" s="9" t="s">
        <v>22</v>
      </c>
    </row>
    <row r="11" spans="2:5" x14ac:dyDescent="0.4">
      <c r="B11" s="2" t="s">
        <v>0</v>
      </c>
      <c r="C11" s="3"/>
      <c r="D11" s="3">
        <v>50000</v>
      </c>
      <c r="E11" s="4">
        <f>C3*15/1000</f>
        <v>150000</v>
      </c>
    </row>
    <row r="12" spans="2:5" x14ac:dyDescent="0.4">
      <c r="B12" s="2" t="s">
        <v>19</v>
      </c>
      <c r="C12" s="3"/>
      <c r="D12" s="3">
        <v>35000</v>
      </c>
      <c r="E12" s="4">
        <f>C4*4/1000</f>
        <v>40000</v>
      </c>
    </row>
    <row r="13" spans="2:5" x14ac:dyDescent="0.4">
      <c r="B13" s="2" t="s">
        <v>14</v>
      </c>
      <c r="C13" s="3"/>
      <c r="D13" s="3">
        <f>SUM(D11:D12)</f>
        <v>85000</v>
      </c>
      <c r="E13" s="4">
        <f>SUM(E11:E12)</f>
        <v>190000</v>
      </c>
    </row>
    <row r="14" spans="2:5" ht="19.5" x14ac:dyDescent="0.4">
      <c r="B14" s="5" t="s">
        <v>15</v>
      </c>
      <c r="C14" s="6"/>
      <c r="D14" s="13">
        <f>SUM(D13:E13)</f>
        <v>275000</v>
      </c>
      <c r="E14" s="14"/>
    </row>
    <row r="15" spans="2:5" x14ac:dyDescent="0.4">
      <c r="B15" s="15" t="s">
        <v>12</v>
      </c>
      <c r="C15" s="16"/>
      <c r="D15" s="16"/>
      <c r="E15" s="17"/>
    </row>
    <row r="16" spans="2:5" x14ac:dyDescent="0.4">
      <c r="B16" s="7"/>
      <c r="C16" s="8"/>
      <c r="D16" s="8" t="s">
        <v>21</v>
      </c>
      <c r="E16" s="9" t="s">
        <v>22</v>
      </c>
    </row>
    <row r="17" spans="2:5" x14ac:dyDescent="0.4">
      <c r="B17" s="2" t="s">
        <v>18</v>
      </c>
      <c r="C17" s="3"/>
      <c r="D17" s="3">
        <v>38000</v>
      </c>
      <c r="E17" s="4">
        <f>C7*4/1000</f>
        <v>120000</v>
      </c>
    </row>
    <row r="18" spans="2:5" x14ac:dyDescent="0.4">
      <c r="B18" s="2" t="s">
        <v>20</v>
      </c>
      <c r="C18" s="3"/>
      <c r="D18" s="3">
        <v>70000</v>
      </c>
      <c r="E18" s="4"/>
    </row>
    <row r="19" spans="2:5" x14ac:dyDescent="0.4">
      <c r="B19" s="2" t="s">
        <v>9</v>
      </c>
      <c r="C19" s="3"/>
      <c r="D19" s="3">
        <v>20000</v>
      </c>
      <c r="E19" s="4">
        <f>ROUNDDOWN(E6*1.5/1000,-2)</f>
        <v>16900</v>
      </c>
    </row>
    <row r="20" spans="2:5" x14ac:dyDescent="0.4">
      <c r="B20" s="2" t="s">
        <v>10</v>
      </c>
      <c r="C20" s="3"/>
      <c r="D20" s="3">
        <v>5000</v>
      </c>
      <c r="E20" s="4">
        <v>1300</v>
      </c>
    </row>
    <row r="21" spans="2:5" x14ac:dyDescent="0.4">
      <c r="B21" s="2" t="s">
        <v>11</v>
      </c>
      <c r="C21" s="3"/>
      <c r="D21" s="3">
        <v>9000</v>
      </c>
      <c r="E21" s="4">
        <f>1000*C5</f>
        <v>1000</v>
      </c>
    </row>
    <row r="22" spans="2:5" x14ac:dyDescent="0.4">
      <c r="B22" s="2" t="s">
        <v>16</v>
      </c>
      <c r="C22" s="3"/>
      <c r="D22" s="3">
        <v>30000</v>
      </c>
      <c r="E22" s="4">
        <v>1500</v>
      </c>
    </row>
    <row r="23" spans="2:5" x14ac:dyDescent="0.4">
      <c r="B23" s="2" t="s">
        <v>17</v>
      </c>
      <c r="C23" s="3"/>
      <c r="D23" s="3">
        <v>30000</v>
      </c>
      <c r="E23" s="4">
        <v>1500</v>
      </c>
    </row>
    <row r="24" spans="2:5" x14ac:dyDescent="0.4">
      <c r="B24" s="2" t="s">
        <v>14</v>
      </c>
      <c r="C24" s="3"/>
      <c r="D24" s="3">
        <f>SUM(D17:D23)</f>
        <v>202000</v>
      </c>
      <c r="E24" s="4">
        <f>SUM(E17:E23)</f>
        <v>142200</v>
      </c>
    </row>
    <row r="25" spans="2:5" ht="19.5" x14ac:dyDescent="0.4">
      <c r="B25" s="5" t="s">
        <v>15</v>
      </c>
      <c r="C25" s="6"/>
      <c r="D25" s="13">
        <f>SUM(D24:E24)</f>
        <v>344200</v>
      </c>
      <c r="E25" s="14"/>
    </row>
    <row r="27" spans="2:5" x14ac:dyDescent="0.4">
      <c r="B27" s="10" t="s">
        <v>23</v>
      </c>
    </row>
    <row r="28" spans="2:5" x14ac:dyDescent="0.4">
      <c r="B28" s="10" t="s">
        <v>24</v>
      </c>
    </row>
  </sheetData>
  <sheetProtection algorithmName="SHA-512" hashValue="jTlhF3j8X+f+8aiskxDQPQkZXWHXg0fp0zS9jY3ZVi3oS5Ycz8RPjzmRxQ4i+bsmLMtsVDnYO32FdJp4MvMbsQ==" saltValue="3TsmmGUEGGHJnWWE9IvmaA==" spinCount="100000" sheet="1" objects="1" scenarios="1"/>
  <mergeCells count="6">
    <mergeCell ref="D14:E14"/>
    <mergeCell ref="D25:E25"/>
    <mergeCell ref="B15:E15"/>
    <mergeCell ref="B9:E9"/>
    <mergeCell ref="B1:E1"/>
    <mergeCell ref="B2:E2"/>
  </mergeCells>
  <phoneticPr fontId="1"/>
  <conditionalFormatting sqref="A1:B2 F1:XFD2 A3:XFD1048576">
    <cfRule type="expression" dxfId="1" priority="2">
      <formula>MOD(ROW(),2)=0</formula>
    </cfRule>
  </conditionalFormatting>
  <conditionalFormatting sqref="A1:XFD1 A3:XFD1048576 A2:B2 F2:XFD2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愛知県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西田博生</dc:creator>
  <cp:lastModifiedBy>西田博生</cp:lastModifiedBy>
  <cp:lastPrinted>2020-04-09T14:52:21Z</cp:lastPrinted>
  <dcterms:created xsi:type="dcterms:W3CDTF">2020-04-09T14:16:41Z</dcterms:created>
  <dcterms:modified xsi:type="dcterms:W3CDTF">2020-04-09T15:25:42Z</dcterms:modified>
</cp:coreProperties>
</file>